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0" yWindow="150" windowWidth="15255" windowHeight="8685"/>
  </bookViews>
  <sheets>
    <sheet name="12.11" sheetId="7" r:id="rId1"/>
    <sheet name="Лист2" sheetId="2" r:id="rId2"/>
    <sheet name="Лист3" sheetId="3" r:id="rId3"/>
  </sheets>
  <calcPr calcId="145621"/>
</workbook>
</file>

<file path=xl/calcChain.xml><?xml version="1.0" encoding="utf-8"?>
<calcChain xmlns="http://schemas.openxmlformats.org/spreadsheetml/2006/main">
  <c r="H13" i="7" l="1"/>
  <c r="G23" i="7"/>
  <c r="H23" i="7"/>
  <c r="G13" i="7"/>
  <c r="E29" i="7"/>
  <c r="E28" i="7"/>
  <c r="E27" i="7"/>
  <c r="E26" i="7"/>
  <c r="E25" i="7"/>
  <c r="E24" i="7"/>
  <c r="I23" i="7"/>
  <c r="F23" i="7"/>
  <c r="E22" i="7"/>
  <c r="E21" i="7"/>
  <c r="E20" i="7"/>
  <c r="E19" i="7"/>
  <c r="E18" i="7"/>
  <c r="E17" i="7"/>
  <c r="E16" i="7"/>
  <c r="E15" i="7"/>
  <c r="E14" i="7"/>
  <c r="E13" i="7" s="1"/>
  <c r="I13" i="7"/>
  <c r="F13" i="7"/>
  <c r="E12" i="7"/>
  <c r="E11" i="7"/>
  <c r="H10" i="7"/>
  <c r="G10" i="7"/>
  <c r="F10" i="7"/>
  <c r="E23" i="7" l="1"/>
  <c r="E10" i="7"/>
</calcChain>
</file>

<file path=xl/sharedStrings.xml><?xml version="1.0" encoding="utf-8"?>
<sst xmlns="http://schemas.openxmlformats.org/spreadsheetml/2006/main" count="92" uniqueCount="70">
  <si>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</si>
  <si>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</si>
  <si>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</si>
  <si>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</si>
  <si>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</si>
  <si>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</si>
  <si>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</si>
  <si>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</si>
  <si>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</si>
  <si>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</si>
  <si>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</si>
  <si>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</si>
  <si>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</si>
  <si>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</si>
  <si>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</si>
  <si>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Управление образования Администрации Советского  района Курской области, МКУ «Централизованная бухгалтерия  учреждений образования»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</si>
  <si>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1.1.</t>
  </si>
  <si>
    <t>Основное мероприятие 1.1. Руководство и управление в сфере установленных функций органов муниципальной власти района</t>
  </si>
  <si>
    <t>Управление образования Администрации Советского  района Курской области начальник  В.А.Свеженцев</t>
  </si>
  <si>
    <t>1.2.</t>
  </si>
  <si>
    <t>Основное мероприятие 1.2. Обеспечение деятельности (оказание услуг) муниципальными казенными образовательными организациями. Методическое, аналитическое, информационное сопровождение муниципальной программы</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</si>
  <si>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</si>
  <si>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</si>
  <si>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</si>
  <si>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</si>
  <si>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</si>
  <si>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2015-2020 гг.</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</si>
  <si>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</si>
  <si>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</si>
  <si>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</si>
  <si>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</si>
  <si>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</si>
  <si>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</si>
  <si>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</si>
  <si>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</si>
  <si>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Основное мероприятие  2.7. Развитие кадрового потенциала системы образования</t>
  </si>
  <si>
    <t>муниципальные казенные  общеобразовательные учреждения / Голощапов В.М., Суровцев Ю.В., Мазалова В.П., Седых Л.Е., Сырых Т.И., Акулова Е.А., Уварова О.А., Милых В.Н., Атанова Е.А., Жердева С.Г., Алехин В.Ф., Носова В.Н., Коротаев А.Н., Болясниковыа В.А., Воскобоева Л.С., Дорохина О.В.,  Белых Г.Н., /</t>
  </si>
  <si>
    <t>2.8.</t>
  </si>
  <si>
    <t>2.9.</t>
  </si>
  <si>
    <t>Основное мероприятие   2.9. Совершенствование организация школьного питания.</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</si>
  <si>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</si>
  <si>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</si>
  <si>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Основное мероприятие 3.1 Обеспечение деятельности учреждения дополнительного образования детей МКУ ДО "Дом пионеров и школьников", МКУ ДО "Советский ДЮСШ"</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</si>
  <si>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</si>
  <si>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</si>
  <si>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</si>
  <si>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</si>
  <si>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</si>
  <si>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Основное мероприятие 3.4 Развитие кадрового потенциала</t>
  </si>
  <si>
    <t>3.5.</t>
  </si>
  <si>
    <t>Основное мероприятие 3.5 Духовно-нравственное воспитание</t>
  </si>
  <si>
    <t>Основное мероприятие 3.6 Социальные гарантии работникам образования</t>
  </si>
  <si>
    <t>2.1</t>
  </si>
  <si>
    <t>2.2</t>
  </si>
  <si>
    <t>2.3</t>
  </si>
  <si>
    <t>2.4</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</si>
  <si>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казенныеучреждения дополнительного образования  (Караева М.С., Пикалов М.И.)</t>
  </si>
  <si>
    <t xml:space="preserve"> -муниципальные казенныеучреждения дополнительного образования  (Караева М.С., Пикалов М.И.)</t>
  </si>
  <si>
    <t>3.6</t>
  </si>
  <si>
    <t>Основное мероприятие  2.8. Развитие дошкольной и школьной инфраструктуры</t>
  </si>
  <si>
    <t>МКУ «Централизованная бухгалтерия  учреждений образования»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</si>
  <si>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Всего на 2015-2021годы</t>
  </si>
  <si>
    <t>муниципальные казенные общеобразовательные учреждения/ Голощапов В.М., Суровцев Ю.В., Мазалова В.П., Седых Л.Е., Сырых Т.И., Акулова Е.А., Уварова О.А., Токарева Т.Г., Атанова Е.А., Жердева С.Г., Елецкая Н.А., Носова В.Н., Коротаев А.Н., Болясникова В.А., Воскобоева Л.С., Дорохина О.В.,  Белых Г.Н., Дюдина Т.И., Щелакова А.Н/</t>
  </si>
  <si>
    <t>муниципальные казенные  общеобразовательные учреждения /Голощапов В.М., Суровцев Ю.В., Мазалова В.П., Седых Л.Е., Сырых Т.И.,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</si>
  <si>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Сырых Т.И., Акулова Е.А., Уварова О.А., Токарева Т.Г., Атанова Е.А., Жердева С.Г., Елецкая Н.А., Носова В.Н., Коротаев А.Н., Болясниковыа В.А., Воскобоева Л.С., Дорохина О.В.,  Белых Г.Н., /</t>
  </si>
  <si>
    <t>2015-2021 гг</t>
  </si>
  <si>
    <t>2015-2021 гг.</t>
  </si>
  <si>
    <t>2015-2021гг.</t>
  </si>
  <si>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10"/>
        <color theme="1"/>
        <rFont val="Times New Roman"/>
        <family val="1"/>
        <charset val="204"/>
      </rPr>
      <t>"</t>
    </r>
  </si>
  <si>
    <t>Утвержден постановлением Администрации Советского  района Курской области от  12.11.2018 года  № 704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</si>
</sst>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0" x14ac:knownFonts="1">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rgb="FFFFFFFF"/>
        <bgColor indexed="64"/>
      </patternFill>
    </fill>
  </fills>
  <borders count="1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72">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2" fillId="0" borderId="4" xfId="0" applyFont="1" applyFill="1" applyBorder="1" applyAlignment="1">
      <alignment horizontal="center" vertical="center"/>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5" fillId="0" borderId="7" xfId="0"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12" xfId="0" applyFont="1" applyFill="1" applyBorder="1" applyAlignment="1">
      <alignment horizontal="left" vertical="top" wrapText="1"/>
    </xf>
    <xf numFmtId="0" fontId="2" fillId="0" borderId="13" xfId="0" applyFont="1" applyFill="1" applyBorder="1" applyAlignment="1">
      <alignment horizontal="center" vertical="center"/>
    </xf>
    <xf numFmtId="0" fontId="2" fillId="0" borderId="12" xfId="0" applyFont="1" applyFill="1" applyBorder="1" applyAlignment="1">
      <alignment horizontal="center" vertical="center"/>
    </xf>
    <xf numFmtId="49" fontId="5" fillId="0" borderId="14" xfId="0" applyNumberFormat="1" applyFont="1" applyFill="1" applyBorder="1" applyAlignment="1">
      <alignment horizontal="center" vertical="top" wrapText="1"/>
    </xf>
    <xf numFmtId="0" fontId="5" fillId="0" borderId="14" xfId="0" applyFont="1" applyFill="1" applyBorder="1" applyAlignment="1">
      <alignment vertical="top" wrapText="1"/>
    </xf>
    <xf numFmtId="164" fontId="2" fillId="0" borderId="14" xfId="0" applyNumberFormat="1" applyFont="1" applyFill="1" applyBorder="1" applyAlignment="1">
      <alignment horizontal="center" vertical="center" wrapText="1"/>
    </xf>
    <xf numFmtId="165" fontId="2" fillId="0" borderId="14" xfId="0" applyNumberFormat="1" applyFont="1" applyFill="1" applyBorder="1" applyAlignment="1">
      <alignment horizontal="center" vertical="center"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9"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B1" zoomScaleNormal="100" workbookViewId="0">
      <pane xSplit="2" ySplit="8" topLeftCell="D9" activePane="bottomRight" state="frozen"/>
      <selection activeCell="B1" sqref="B1"/>
      <selection pane="topRight" activeCell="D1" sqref="D1"/>
      <selection pane="bottomLeft" activeCell="B9" sqref="B9"/>
      <selection pane="bottomRight" activeCell="A2" sqref="A2:I2"/>
    </sheetView>
  </sheetViews>
  <sheetFormatPr defaultRowHeight="15" x14ac:dyDescent="0.25"/>
  <cols>
    <col min="1" max="1" width="10.28515625" customWidth="1"/>
    <col min="2" max="2" width="27.42578125" customWidth="1"/>
    <col min="3" max="3" width="44" customWidth="1"/>
    <col min="4" max="4" width="11.7109375" customWidth="1"/>
    <col min="5" max="5" width="10.85546875" customWidth="1"/>
    <col min="7" max="7" width="10" customWidth="1"/>
    <col min="8" max="8" width="14.140625" customWidth="1"/>
  </cols>
  <sheetData>
    <row r="1" spans="1:9" ht="36" customHeight="1" x14ac:dyDescent="0.25">
      <c r="B1" s="1"/>
      <c r="C1" s="1"/>
      <c r="D1" s="1"/>
      <c r="E1" s="1"/>
      <c r="F1" s="1"/>
      <c r="G1" s="55" t="s">
        <v>69</v>
      </c>
      <c r="H1" s="55"/>
      <c r="I1" s="55"/>
    </row>
    <row r="2" spans="1:9" ht="19.899999999999999" customHeight="1" thickBot="1" x14ac:dyDescent="0.3">
      <c r="A2" s="56" t="s">
        <v>68</v>
      </c>
      <c r="B2" s="56"/>
      <c r="C2" s="56"/>
      <c r="D2" s="56"/>
      <c r="E2" s="56"/>
      <c r="F2" s="56"/>
      <c r="G2" s="56"/>
      <c r="H2" s="56"/>
      <c r="I2" s="56"/>
    </row>
    <row r="3" spans="1:9" x14ac:dyDescent="0.25">
      <c r="A3" s="57" t="s">
        <v>0</v>
      </c>
      <c r="B3" s="59" t="s">
        <v>1</v>
      </c>
      <c r="C3" s="52" t="s">
        <v>2</v>
      </c>
      <c r="D3" s="49" t="s">
        <v>3</v>
      </c>
      <c r="E3" s="59" t="s">
        <v>6</v>
      </c>
      <c r="F3" s="61"/>
      <c r="G3" s="61"/>
      <c r="H3" s="61"/>
      <c r="I3" s="62"/>
    </row>
    <row r="4" spans="1:9" ht="13.5" customHeight="1" x14ac:dyDescent="0.25">
      <c r="A4" s="58"/>
      <c r="B4" s="60"/>
      <c r="C4" s="53"/>
      <c r="D4" s="50" t="s">
        <v>4</v>
      </c>
      <c r="E4" s="60"/>
      <c r="F4" s="63"/>
      <c r="G4" s="63"/>
      <c r="H4" s="63"/>
      <c r="I4" s="64"/>
    </row>
    <row r="5" spans="1:9" ht="15.75" thickBot="1" x14ac:dyDescent="0.3">
      <c r="A5" s="58"/>
      <c r="B5" s="60"/>
      <c r="C5" s="53"/>
      <c r="D5" s="50" t="s">
        <v>5</v>
      </c>
      <c r="E5" s="65"/>
      <c r="F5" s="66"/>
      <c r="G5" s="66"/>
      <c r="H5" s="66"/>
      <c r="I5" s="67"/>
    </row>
    <row r="6" spans="1:9" ht="19.149999999999999" customHeight="1" x14ac:dyDescent="0.25">
      <c r="A6" s="68"/>
      <c r="B6" s="68"/>
      <c r="C6" s="53"/>
      <c r="D6" s="70"/>
      <c r="E6" s="52" t="s">
        <v>61</v>
      </c>
      <c r="F6" s="52" t="s">
        <v>7</v>
      </c>
      <c r="G6" s="52" t="s">
        <v>8</v>
      </c>
      <c r="H6" s="47" t="s">
        <v>9</v>
      </c>
      <c r="I6" s="52" t="s">
        <v>12</v>
      </c>
    </row>
    <row r="7" spans="1:9" ht="14.45" customHeight="1" x14ac:dyDescent="0.25">
      <c r="A7" s="68"/>
      <c r="B7" s="68"/>
      <c r="C7" s="53"/>
      <c r="D7" s="70"/>
      <c r="E7" s="53"/>
      <c r="F7" s="53"/>
      <c r="G7" s="53"/>
      <c r="H7" s="48" t="s">
        <v>10</v>
      </c>
      <c r="I7" s="53"/>
    </row>
    <row r="8" spans="1:9" ht="10.5" customHeight="1" thickBot="1" x14ac:dyDescent="0.3">
      <c r="A8" s="69"/>
      <c r="B8" s="69"/>
      <c r="C8" s="54"/>
      <c r="D8" s="71"/>
      <c r="E8" s="54"/>
      <c r="F8" s="54"/>
      <c r="G8" s="54"/>
      <c r="H8" s="51" t="s">
        <v>11</v>
      </c>
      <c r="I8" s="54"/>
    </row>
    <row r="9" spans="1:9" ht="15.75" thickBot="1" x14ac:dyDescent="0.3">
      <c r="A9" s="2">
        <v>1</v>
      </c>
      <c r="B9" s="3">
        <v>2</v>
      </c>
      <c r="C9" s="10">
        <v>3</v>
      </c>
      <c r="D9" s="4">
        <v>4</v>
      </c>
      <c r="E9" s="4">
        <v>5</v>
      </c>
      <c r="F9" s="4" t="s">
        <v>13</v>
      </c>
      <c r="G9" s="5">
        <v>7</v>
      </c>
      <c r="H9" s="8">
        <v>8</v>
      </c>
      <c r="I9" s="9"/>
    </row>
    <row r="10" spans="1:9" ht="70.900000000000006" customHeight="1" thickBot="1" x14ac:dyDescent="0.3">
      <c r="A10" s="6">
        <v>1</v>
      </c>
      <c r="B10" s="12" t="s">
        <v>14</v>
      </c>
      <c r="C10" s="13" t="s">
        <v>15</v>
      </c>
      <c r="D10" s="14"/>
      <c r="E10" s="15">
        <f>E11+E12</f>
        <v>48998.28847</v>
      </c>
      <c r="F10" s="15">
        <f>F11+F12</f>
        <v>0</v>
      </c>
      <c r="G10" s="46">
        <f>G11+G12</f>
        <v>483.77499999999998</v>
      </c>
      <c r="H10" s="45">
        <f>H11+H12</f>
        <v>48514.513469999998</v>
      </c>
      <c r="I10" s="15"/>
    </row>
    <row r="11" spans="1:9" ht="41.45" customHeight="1" thickBot="1" x14ac:dyDescent="0.3">
      <c r="A11" s="17" t="s">
        <v>16</v>
      </c>
      <c r="B11" s="12" t="s">
        <v>17</v>
      </c>
      <c r="C11" s="18" t="s">
        <v>18</v>
      </c>
      <c r="D11" s="19" t="s">
        <v>65</v>
      </c>
      <c r="E11" s="15">
        <f>F11+G11+H11</f>
        <v>9272.1639400000004</v>
      </c>
      <c r="F11" s="20"/>
      <c r="G11" s="20"/>
      <c r="H11" s="16">
        <v>9272.1639400000004</v>
      </c>
      <c r="I11" s="21"/>
    </row>
    <row r="12" spans="1:9" ht="78.75" customHeight="1" thickBot="1" x14ac:dyDescent="0.3">
      <c r="A12" s="6" t="s">
        <v>19</v>
      </c>
      <c r="B12" s="12" t="s">
        <v>20</v>
      </c>
      <c r="C12" s="18" t="s">
        <v>60</v>
      </c>
      <c r="D12" s="14" t="s">
        <v>65</v>
      </c>
      <c r="E12" s="15">
        <f>F12+G12+H12</f>
        <v>39726.124530000001</v>
      </c>
      <c r="F12" s="20"/>
      <c r="G12" s="20">
        <v>483.77499999999998</v>
      </c>
      <c r="H12" s="16">
        <v>39242.34953</v>
      </c>
      <c r="I12" s="15"/>
    </row>
    <row r="13" spans="1:9" ht="57" customHeight="1" thickBot="1" x14ac:dyDescent="0.3">
      <c r="A13" s="22">
        <v>2</v>
      </c>
      <c r="B13" s="23" t="s">
        <v>21</v>
      </c>
      <c r="C13" s="24" t="s">
        <v>22</v>
      </c>
      <c r="D13" s="25"/>
      <c r="E13" s="26">
        <f>E14+E15+E16+E17+E18+E19+E20+E21+E22</f>
        <v>1715480.9598100001</v>
      </c>
      <c r="F13" s="26">
        <f t="shared" ref="F13:I13" si="0">F14+F15+F16+F17+F18+F19+F20+F21+F22</f>
        <v>2386.0369999999998</v>
      </c>
      <c r="G13" s="26">
        <f>G14+G15+G16+G17+G18+G19+G20+G21+G22</f>
        <v>1396508.7717500001</v>
      </c>
      <c r="H13" s="26">
        <f>H14+H15+H16+H17+H18+H19+H20+H21+H22</f>
        <v>316586.15106000006</v>
      </c>
      <c r="I13" s="26">
        <f t="shared" si="0"/>
        <v>0</v>
      </c>
    </row>
    <row r="14" spans="1:9" ht="21" customHeight="1" thickBot="1" x14ac:dyDescent="0.3">
      <c r="A14" s="27" t="s">
        <v>52</v>
      </c>
      <c r="B14" s="12" t="s">
        <v>23</v>
      </c>
      <c r="C14" s="18" t="s">
        <v>24</v>
      </c>
      <c r="D14" s="28" t="s">
        <v>65</v>
      </c>
      <c r="E14" s="29">
        <f>F14+G14+H14</f>
        <v>219140.20079</v>
      </c>
      <c r="F14" s="30"/>
      <c r="G14" s="30">
        <v>101666.693</v>
      </c>
      <c r="H14" s="33">
        <v>117473.50779</v>
      </c>
      <c r="I14" s="31"/>
    </row>
    <row r="15" spans="1:9" ht="50.45" customHeight="1" thickBot="1" x14ac:dyDescent="0.3">
      <c r="A15" s="27" t="s">
        <v>53</v>
      </c>
      <c r="B15" s="12" t="s">
        <v>25</v>
      </c>
      <c r="C15" s="18" t="s">
        <v>63</v>
      </c>
      <c r="D15" s="19" t="s">
        <v>66</v>
      </c>
      <c r="E15" s="32">
        <f t="shared" ref="E15:E22" si="1">F15+G15+H15</f>
        <v>1209628.1206400001</v>
      </c>
      <c r="F15" s="20"/>
      <c r="G15" s="20">
        <v>1033440.549</v>
      </c>
      <c r="H15" s="33">
        <v>176187.57164000001</v>
      </c>
      <c r="I15" s="31"/>
    </row>
    <row r="16" spans="1:9" ht="67.900000000000006" customHeight="1" thickBot="1" x14ac:dyDescent="0.3">
      <c r="A16" s="27" t="s">
        <v>54</v>
      </c>
      <c r="B16" s="12" t="s">
        <v>27</v>
      </c>
      <c r="C16" s="18" t="s">
        <v>63</v>
      </c>
      <c r="D16" s="19" t="s">
        <v>65</v>
      </c>
      <c r="E16" s="32">
        <f t="shared" si="1"/>
        <v>0</v>
      </c>
      <c r="F16" s="20">
        <v>0</v>
      </c>
      <c r="G16" s="20">
        <v>0</v>
      </c>
      <c r="H16" s="16">
        <v>0</v>
      </c>
      <c r="I16" s="31"/>
    </row>
    <row r="17" spans="1:9" ht="44.25" customHeight="1" thickBot="1" x14ac:dyDescent="0.3">
      <c r="A17" s="27" t="s">
        <v>55</v>
      </c>
      <c r="B17" s="12" t="s">
        <v>28</v>
      </c>
      <c r="C17" s="18" t="s">
        <v>29</v>
      </c>
      <c r="D17" s="19" t="s">
        <v>65</v>
      </c>
      <c r="E17" s="32">
        <f t="shared" si="1"/>
        <v>0</v>
      </c>
      <c r="F17" s="20">
        <v>0</v>
      </c>
      <c r="G17" s="20">
        <v>0</v>
      </c>
      <c r="H17" s="16">
        <v>0</v>
      </c>
      <c r="I17" s="31"/>
    </row>
    <row r="18" spans="1:9" ht="60" customHeight="1" thickBot="1" x14ac:dyDescent="0.3">
      <c r="A18" s="7" t="s">
        <v>30</v>
      </c>
      <c r="B18" s="12" t="s">
        <v>31</v>
      </c>
      <c r="C18" s="13" t="s">
        <v>63</v>
      </c>
      <c r="D18" s="14" t="s">
        <v>67</v>
      </c>
      <c r="E18" s="32">
        <f t="shared" si="1"/>
        <v>0</v>
      </c>
      <c r="F18" s="15">
        <v>0</v>
      </c>
      <c r="G18" s="15">
        <v>0</v>
      </c>
      <c r="H18" s="16">
        <v>0</v>
      </c>
      <c r="I18" s="15"/>
    </row>
    <row r="19" spans="1:9" ht="49.9" customHeight="1" thickBot="1" x14ac:dyDescent="0.3">
      <c r="A19" s="17" t="s">
        <v>32</v>
      </c>
      <c r="B19" s="12" t="s">
        <v>33</v>
      </c>
      <c r="C19" s="18" t="s">
        <v>62</v>
      </c>
      <c r="D19" s="19" t="s">
        <v>66</v>
      </c>
      <c r="E19" s="32">
        <f t="shared" si="1"/>
        <v>84758.055349999995</v>
      </c>
      <c r="F19" s="20"/>
      <c r="G19" s="20">
        <v>81830.195749999999</v>
      </c>
      <c r="H19" s="16">
        <v>2927.8595999999998</v>
      </c>
      <c r="I19" s="21"/>
    </row>
    <row r="20" spans="1:9" ht="51" customHeight="1" thickBot="1" x14ac:dyDescent="0.3">
      <c r="A20" s="6" t="s">
        <v>34</v>
      </c>
      <c r="B20" s="12" t="s">
        <v>35</v>
      </c>
      <c r="C20" s="18" t="s">
        <v>36</v>
      </c>
      <c r="D20" s="19" t="s">
        <v>26</v>
      </c>
      <c r="E20" s="32">
        <f t="shared" si="1"/>
        <v>0</v>
      </c>
      <c r="F20" s="20">
        <v>0</v>
      </c>
      <c r="G20" s="20">
        <v>0</v>
      </c>
      <c r="H20" s="16">
        <v>0</v>
      </c>
      <c r="I20" s="15"/>
    </row>
    <row r="21" spans="1:9" ht="49.15" customHeight="1" thickBot="1" x14ac:dyDescent="0.3">
      <c r="A21" s="6" t="s">
        <v>37</v>
      </c>
      <c r="B21" s="12" t="s">
        <v>59</v>
      </c>
      <c r="C21" s="18" t="s">
        <v>64</v>
      </c>
      <c r="D21" s="19" t="s">
        <v>66</v>
      </c>
      <c r="E21" s="32">
        <f t="shared" si="1"/>
        <v>195960.44650000002</v>
      </c>
      <c r="F21" s="20">
        <v>2386.0369999999998</v>
      </c>
      <c r="G21" s="20">
        <v>179171.32</v>
      </c>
      <c r="H21" s="16">
        <v>14403.0895</v>
      </c>
      <c r="I21" s="15"/>
    </row>
    <row r="22" spans="1:9" ht="48" customHeight="1" thickBot="1" x14ac:dyDescent="0.3">
      <c r="A22" s="6" t="s">
        <v>38</v>
      </c>
      <c r="B22" s="12" t="s">
        <v>39</v>
      </c>
      <c r="C22" s="18" t="s">
        <v>64</v>
      </c>
      <c r="D22" s="19" t="s">
        <v>66</v>
      </c>
      <c r="E22" s="32">
        <f t="shared" si="1"/>
        <v>5994.1365299999998</v>
      </c>
      <c r="F22" s="20"/>
      <c r="G22" s="20">
        <v>400.01400000000001</v>
      </c>
      <c r="H22" s="16">
        <v>5594.1225299999996</v>
      </c>
      <c r="I22" s="15"/>
    </row>
    <row r="23" spans="1:9" ht="70.150000000000006" customHeight="1" thickBot="1" x14ac:dyDescent="0.3">
      <c r="A23" s="34">
        <v>3</v>
      </c>
      <c r="B23" s="35" t="s">
        <v>40</v>
      </c>
      <c r="C23" s="18" t="s">
        <v>56</v>
      </c>
      <c r="D23" s="19" t="s">
        <v>66</v>
      </c>
      <c r="E23" s="32">
        <f>E24+E25+E26+E27+E28+E29</f>
        <v>40343.551319999999</v>
      </c>
      <c r="F23" s="32">
        <f t="shared" ref="F23" si="2">F24+F25+F26+F27+F28+F29</f>
        <v>0</v>
      </c>
      <c r="G23" s="32">
        <f>G24+G25+G26+G27+G28+G29</f>
        <v>2297.16725</v>
      </c>
      <c r="H23" s="32">
        <f>H24+H25+H26+H27+H28+H29</f>
        <v>38046.38407</v>
      </c>
      <c r="I23" s="32">
        <f>I24+I25+I26+I27+I28+I29</f>
        <v>0</v>
      </c>
    </row>
    <row r="24" spans="1:9" ht="59.45" customHeight="1" thickBot="1" x14ac:dyDescent="0.3">
      <c r="A24" s="34" t="s">
        <v>41</v>
      </c>
      <c r="B24" s="36" t="s">
        <v>42</v>
      </c>
      <c r="C24" s="18" t="s">
        <v>57</v>
      </c>
      <c r="D24" s="19" t="s">
        <v>66</v>
      </c>
      <c r="E24" s="32">
        <f>F24+G24+H24</f>
        <v>38046.38407</v>
      </c>
      <c r="F24" s="37">
        <v>0</v>
      </c>
      <c r="G24" s="37">
        <v>0</v>
      </c>
      <c r="H24" s="38">
        <v>38046.38407</v>
      </c>
      <c r="I24" s="39"/>
    </row>
    <row r="25" spans="1:9" ht="40.15" customHeight="1" thickBot="1" x14ac:dyDescent="0.3">
      <c r="A25" s="34" t="s">
        <v>43</v>
      </c>
      <c r="B25" s="36" t="s">
        <v>44</v>
      </c>
      <c r="C25" s="40" t="s">
        <v>57</v>
      </c>
      <c r="D25" s="19" t="s">
        <v>66</v>
      </c>
      <c r="E25" s="32">
        <f t="shared" ref="E25:E29" si="3">F25+G25+H25</f>
        <v>0</v>
      </c>
      <c r="F25" s="37">
        <v>0</v>
      </c>
      <c r="G25" s="37">
        <v>0</v>
      </c>
      <c r="H25" s="38">
        <v>0</v>
      </c>
      <c r="I25" s="39"/>
    </row>
    <row r="26" spans="1:9" ht="28.9" customHeight="1" thickBot="1" x14ac:dyDescent="0.3">
      <c r="A26" s="34" t="s">
        <v>45</v>
      </c>
      <c r="B26" s="36" t="s">
        <v>46</v>
      </c>
      <c r="C26" s="18" t="s">
        <v>57</v>
      </c>
      <c r="D26" s="19" t="s">
        <v>66</v>
      </c>
      <c r="E26" s="32">
        <f t="shared" si="3"/>
        <v>0</v>
      </c>
      <c r="F26" s="37">
        <v>0</v>
      </c>
      <c r="G26" s="37">
        <v>0</v>
      </c>
      <c r="H26" s="38">
        <v>0</v>
      </c>
      <c r="I26" s="39"/>
    </row>
    <row r="27" spans="1:9" ht="24.75" customHeight="1" thickBot="1" x14ac:dyDescent="0.3">
      <c r="A27" s="34" t="s">
        <v>47</v>
      </c>
      <c r="B27" s="36" t="s">
        <v>48</v>
      </c>
      <c r="C27" s="40" t="s">
        <v>57</v>
      </c>
      <c r="D27" s="19" t="s">
        <v>66</v>
      </c>
      <c r="E27" s="32">
        <f t="shared" si="3"/>
        <v>0</v>
      </c>
      <c r="F27" s="37">
        <v>0</v>
      </c>
      <c r="G27" s="37">
        <v>0</v>
      </c>
      <c r="H27" s="41">
        <v>0</v>
      </c>
      <c r="I27" s="38"/>
    </row>
    <row r="28" spans="1:9" ht="25.5" customHeight="1" thickBot="1" x14ac:dyDescent="0.3">
      <c r="A28" s="34" t="s">
        <v>49</v>
      </c>
      <c r="B28" s="36" t="s">
        <v>50</v>
      </c>
      <c r="C28" s="40" t="s">
        <v>57</v>
      </c>
      <c r="D28" s="19" t="s">
        <v>66</v>
      </c>
      <c r="E28" s="32">
        <f t="shared" si="3"/>
        <v>0</v>
      </c>
      <c r="F28" s="37">
        <v>0</v>
      </c>
      <c r="G28" s="37">
        <v>0</v>
      </c>
      <c r="H28" s="11">
        <v>0</v>
      </c>
      <c r="I28" s="42"/>
    </row>
    <row r="29" spans="1:9" ht="27" customHeight="1" thickBot="1" x14ac:dyDescent="0.3">
      <c r="A29" s="43" t="s">
        <v>58</v>
      </c>
      <c r="B29" s="44" t="s">
        <v>51</v>
      </c>
      <c r="C29" s="18" t="s">
        <v>57</v>
      </c>
      <c r="D29" s="19" t="s">
        <v>66</v>
      </c>
      <c r="E29" s="32">
        <f t="shared" si="3"/>
        <v>2297.16725</v>
      </c>
      <c r="F29" s="15">
        <v>0</v>
      </c>
      <c r="G29" s="15">
        <v>2297.16725</v>
      </c>
      <c r="H29" s="41">
        <v>0</v>
      </c>
      <c r="I29" s="38"/>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39370078740157483" bottom="0.39370078740157483" header="0.31496062992125984" footer="0.31496062992125984"/>
  <pageSetup paperSize="9"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urn:ietf:params:xml:ns:cpxmlsec:algorithms:gostr34102001-gostr3411"/>
    <Reference URI="#idPackageObject" Type="http://www.w3.org/2000/09/xmldsig#Object">
      <DigestMethod Algorithm="urn:ietf:params:xml:ns:cpxmlsec:algorithms:gostr3411"/>
      <DigestValue>IpiqcO5/jtYcIQIqrMVbbS5nZRxt7FF38Ma9GNzLLyM=</DigestValue>
    </Reference>
    <Reference URI="#idOfficeObject" Type="http://www.w3.org/2000/09/xmldsig#Object">
      <DigestMethod Algorithm="urn:ietf:params:xml:ns:cpxmlsec:algorithms:gostr3411"/>
      <DigestValue>cgFB/dNE7n6rGRR10nfbYqgq4BQAGDCSV1n7ECqYpko=</DigestValue>
    </Reference>
    <Reference URI="#idSignedProperties" Type="http://uri.etsi.org/01903#SignedProperties">
      <Transforms>
        <Transform Algorithm="http://www.w3.org/TR/2001/REC-xml-c14n-20010315"/>
      </Transforms>
      <DigestMethod Algorithm="urn:ietf:params:xml:ns:cpxmlsec:algorithms:gostr3411"/>
      <DigestValue>NtyZIG9/1Ar5ehrNj5rjt1ark1onN686GmguCuexA+E=</DigestValue>
    </Reference>
  </SignedInfo>
  <SignatureValue>DHXIKQCqt8sYDl/wikpa/bgwGsY0WA2TTr/k0v1YHUJPDosg2Mv18wYVdt88GnwK
6OgZkJW60DYNbyjzEcSg/w==</SignatureValue>
  <KeyInfo>
    <X509Data>
      <X509Certificate>MIIIWTCCCAigAwIBAgIUaEDCXqg4Hxfbn+N1I3FahdOBNT0wCAYGKoUDAgIDMIIB
OTEgMB4GCSqGSIb3DQEJARYRdWNfZmtAcm9za2F6bmEucnUxGTAXBgNVBAgMENCz
LiDQnNC+0YHQutCy0LAxGjAYBggqhQMDgQMBARIMMDA3NzEwNTY4NzYwMRgwFgYF
KoUDZAESDTEwNDc3OTcwMTk4MzAxLDAqBgNVBAkMI9GD0LvQuNGG0LAg0JjQu9GM
0LjQvdC60LAsINC00L7QvCA3MRUwEwYDVQQHDAzQnNC+0YHQutCy0LAxCzAJBgNV
BAYTAlJVMTgwNgYDVQQKDC/QpNC10LTQtdGA0LDQu9GM0L3QvtC1INC60LDQt9C9
0LDRh9C10LnRgdGC0LLQvjE4MDYGA1UEAwwv0KTQtdC00LXRgNCw0LvRjNC90L7Q
tSDQutCw0LfQvdCw0YfQtdC50YHRgtCy0L4wHhcNMTgwNDIzMDk0MDA0WhcNMTkw
NzIzMDk0MDA0WjCCAawxGjAYBggqhQMDgQMBARIMNDYyMTAwODg1NTExMRYwFAYF
KoUDZAMSCzA3MTY2NzE2MTcyMSkwJwYJKoZIhvcNAQkBFhp2ZG92aWNoZW5rby5z
b3ZyQHJrdXJzay5ydTELMAkGA1UEBhMCUlUxJjAkBgNVBAgMHdCa0YPRgNGB0LrQ
sNGPINC+0LHQu9Cw0YHRgtGMMRkwFwYDVQQHDBDQmtGI0LXQvdGB0LrQuNC5MWMw
YQYDVQQKDFrQkNCU0JzQmNCd0JjQodCi0KDQkNCm0JjQryDQodCe0JLQldCi0KHQ
mtCe0JPQniDQoNCQ0JnQntCd0JAg0JrQo9Cg0KHQmtCe0Jkg0J7QkdCb0JDQodCi
0JgxNDAyBgNVBCoMK9CS0LvQsNC00LjQvNC40YAg0JDQu9C10LrRgdCw0L3QtNGA
0L7QstC40YcxGTAXBgNVBAQMENCh0LDQstC10LvRjNC10LIxRTBDBgNVBAMMPNCh
0LDQstC10LvRjNC10LIg0JLQu9Cw0LTQuNC80LjRgCDQkNC70LXQutGB0LDQvdC0
0YDQvtCy0LjRhzBjMBwGBiqFAwICEzASBgcqhQMCAiQABgcqhQMCAh4BA0MABEBw
G5R4VfWJiYzWKZRo/gsJ3uanryXcaPgApEWr7HDGSCWYIxrcC4mBCqxOYG8XRNzk
D9tmNv1ohM34mYjBAvOfo4IEbTCCBGkwDAYDVR0TAQH/BAIwADAdBgNVHSAEFjAU
MAgGBiqFA2RxATAIBgYqhQNkcQIwPQYDVR0RBDYwNKASBgNVBAygCxMJNDEzMTIx
NTUyoBsGCiqFAwM9ntc2AQWgDRMLMDM0NDMwMDAxOTOGATAwNgYFKoUDZG8ELQwr
ItCa0YDQuNC/0YLQvtCf0YDQviBDU1AiICjQstC10YDRgdC40Y8gNC4wKTCCATEG
BSqFA2RwBIIBJjCCASIMRCLQmtGA0LjQv9GC0L7Qn9GA0L4gQ1NQIiAo0LLQtdGA
0YHQuNGPIDMuNikgKNC40YHQv9C+0LvQvdC10L3QuNC1IDIpDGgi0J/RgNC+0LPR
gNCw0LzQvNC90L4t0LDQv9C/0LDRgNCw0YLQvdGL0Lkg0LrQvtC80L/Qu9C10LrR
gSAi0K7QvdC40YHQtdGA0YIt0JPQntCh0KIiLiDQktC10YDRgdC40Y8gMi4xIgwf
4oSWIDE0OS83LzYtNTY5INC+0YIgMjEuMTIuMjAxNwxP0KHQtdGA0YLQuNGE0LjQ
utCw0YIg0YHQvtC+0YLQstC10YLRgdGC0LLQuNGPIOKEliDQodCkLzEyOC0yODc4
INC+0YIgMjAuMDYuMjAxNjAOBgNVHQ8BAf8EBAMCA+gwSQYDVR0lBEIwQAYIKwYB
BQUHAwIGDiqFAwM9ntc2AQYDBAsBBg4qhQMDPZ7XNgEGAwQLAgYJKoUDA4F7BQwB
BgkqhQMDgXsFDAIwKwYDVR0QBCQwIoAPMjAxODA0MjMwOTQwMDJagQ8yMDE5MDcy
MzA5NDAwMlowggGFBgNVHSMEggF8MIIBeIAUFlWRplFYxIksa1Fb0oUZCgFESCKh
ggFSpIIBTjCCAUoxHjAcBgkqhkiG9w0BCQEWD2RpdEBtaW5zdnlhei5ydTELMAkG
A1UEBhMCUlUxHDAaBgNVBAgMEzc3INCzLiDQnNC+0YHQutCy0LAxFTATBgNVBAcM
DNCc0L7RgdC60LLQsDE/MD0GA1UECQw2MTI1Mzc1INCzLiDQnNC+0YHQutCy0LAs
INGD0LsuINCi0LLQtdGA0YHQutCw0Y8sINC0LiA3MSwwKgYDVQQKDCPQnNC40L3Q
utC+0LzRgdCy0Y/Qt9GMINCg0L7RgdGB0LjQuDEYMBYGBSqFA2QBEg0xMDQ3NzAy
MDI2NzAxMRowGAYIKoUDA4EDAQESDDAwNzcxMDQ3NDM3NTFBMD8GA1UEAww40JPQ
vtC70L7QstC90L7QuSDRg9C00L7RgdGC0L7QstC10YDRj9GO0YnQuNC5INGG0LXQ
vdGC0YCCCjas1FUAAAAAAS8wXgYDVR0fBFcwVTApoCegJYYjaHR0cDovL2NybC5y
b3NrYXpuYS5ydS9jcmwvdWNmay5jcmwwKKAmoCSGImh0dHA6Ly9jcmwuZnNmay5s
b2NhbC9jcmwvdWNmay5jcmwwHQYDVR0OBBYEFDdIF98VBESTRpvy7huJT7Kh1It4
MAgGBiqFAwICAwNBAHWdRqgGtbbqKJ3jWj/EO1GGLm2E28Z9lUEMOVhGLtynoED7
0wGc6lPkDTvItMASsHtfL90iTEpKRIGw801P9HI=</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Zc9iqTapdaekPbhyo0ass5n6p+I=</DigestValue>
      </Reference>
      <Reference URI="/xl/calcChain.xml?ContentType=application/vnd.openxmlformats-officedocument.spreadsheetml.calcChain+xml">
        <DigestMethod Algorithm="http://www.w3.org/2000/09/xmldsig#sha1"/>
        <DigestValue>qLY1/KItUAZ2MEL68qAkhZeJQVw=</DigestValue>
      </Reference>
      <Reference URI="/xl/printerSettings/printerSettings1.bin?ContentType=application/vnd.openxmlformats-officedocument.spreadsheetml.printerSettings">
        <DigestMethod Algorithm="http://www.w3.org/2000/09/xmldsig#sha1"/>
        <DigestValue>HWEW/ujsqAQgw3bqe1fNDHcDM+w=</DigestValue>
      </Reference>
      <Reference URI="/xl/sharedStrings.xml?ContentType=application/vnd.openxmlformats-officedocument.spreadsheetml.sharedStrings+xml">
        <DigestMethod Algorithm="http://www.w3.org/2000/09/xmldsig#sha1"/>
        <DigestValue>S1PLA82UHE553HMDUBSBwvB1IK4=</DigestValue>
      </Reference>
      <Reference URI="/xl/styles.xml?ContentType=application/vnd.openxmlformats-officedocument.spreadsheetml.styles+xml">
        <DigestMethod Algorithm="http://www.w3.org/2000/09/xmldsig#sha1"/>
        <DigestValue>ALAHFke5JWu4lneMhFf8zrLfyOg=</DigestValue>
      </Reference>
      <Reference URI="/xl/theme/theme1.xml?ContentType=application/vnd.openxmlformats-officedocument.theme+xml">
        <DigestMethod Algorithm="http://www.w3.org/2000/09/xmldsig#sha1"/>
        <DigestValue>Za3DHNig+q855it97wtUyiVtW+M=</DigestValue>
      </Reference>
      <Reference URI="/xl/workbook.xml?ContentType=application/vnd.openxmlformats-officedocument.spreadsheetml.sheet.main+xml">
        <DigestMethod Algorithm="http://www.w3.org/2000/09/xmldsig#sha1"/>
        <DigestValue>t94XjCEaMosbKOoPQAsQ/3D4cxM=</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sheet1.xml?ContentType=application/vnd.openxmlformats-officedocument.spreadsheetml.worksheet+xml">
        <DigestMethod Algorithm="http://www.w3.org/2000/09/xmldsig#sha1"/>
        <DigestValue>yuOeDJAGvg1dNLNAfR/2jX7Ql8Q=</DigestValue>
      </Reference>
      <Reference URI="/xl/worksheets/sheet2.xml?ContentType=application/vnd.openxmlformats-officedocument.spreadsheetml.worksheet+xml">
        <DigestMethod Algorithm="http://www.w3.org/2000/09/xmldsig#sha1"/>
        <DigestValue>W/rCgL9uPKk+sLCq+fFDCJCCtqM=</DigestValue>
      </Reference>
      <Reference URI="/xl/worksheets/sheet3.xml?ContentType=application/vnd.openxmlformats-officedocument.spreadsheetml.worksheet+xml">
        <DigestMethod Algorithm="http://www.w3.org/2000/09/xmldsig#sha1"/>
        <DigestValue>W/rCgL9uPKk+sLCq+fFDCJCCtqM=</DigestValue>
      </Reference>
    </Manifest>
    <SignatureProperties>
      <SignatureProperty Id="idSignatureTime" Target="#idPackageSignature">
        <mdssi:SignatureTime>
          <mdssi:Format>YYYY-MM-DDThh:mm:ssTZD</mdssi:Format>
          <mdssi:Value>2018-11-27T11:34:20Z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1080</VerticalResolution>
          <ColorDepth>32</ColorDepth>
          <SignatureProviderId>{F5AC7D23-DA04-45F5-ABCB-38CE7A982553}</SignatureProviderId>
          <SignatureProviderUrl>http://www.cryptopro.ru/products/office/signature</SignatureProviderUrl>
          <SignatureProviderDetails>8</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2018-11-27T11:34:20Z</xd:SigningTime>
          <xd:SigningCertificate>
            <xd:Cert>
              <xd:CertDigest>
                <DigestMethod Algorithm="http://www.w3.org/2000/09/xmldsig#sha1"/>
                <DigestValue>vNi9Gv4hd9ZAVhwlpa5A2rly2LM=</DigestValue>
              </xd:CertDigest>
              <xd:IssuerSerial>
                <X509IssuerName>CN=Федеральное казначейство, O=Федеральное казначейство, C=RU, L=Москва, STREET="улица Ильинка, дом 7", ОГРН=1047797019830, ИНН=007710568760, S=г. Москва, E=uc_fk@roskazna.ru</X509IssuerName>
                <X509SerialNumber>595179219852000225018230038373264148849613681981</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12.11</vt:lpstr>
      <vt:lpstr>Лист2</vt:lpstr>
      <vt:lpstr>Лист3</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Пользователь</cp:lastModifiedBy>
  <cp:lastPrinted>2018-11-26T05:32:53Z</cp:lastPrinted>
  <dcterms:created xsi:type="dcterms:W3CDTF">2016-11-01T07:58:04Z</dcterms:created>
  <dcterms:modified xsi:type="dcterms:W3CDTF">2018-11-27T11:34:20Z</dcterms:modified>
</cp:coreProperties>
</file>